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П ПИР расширен" sheetId="16" r:id="rId3"/>
    <sheet name="Способы закупок" sheetId="19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ПИР расширен'!$B$2:$G$49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6" l="1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39" i="16"/>
  <c r="F40" i="16"/>
  <c r="F41" i="16"/>
  <c r="F42" i="16"/>
  <c r="F43" i="16"/>
  <c r="F44" i="16"/>
  <c r="F45" i="16"/>
  <c r="F46" i="16"/>
  <c r="F47" i="16"/>
  <c r="F15" i="16"/>
  <c r="E45" i="16" l="1"/>
  <c r="G46" i="16"/>
  <c r="E41" i="16"/>
  <c r="E37" i="16"/>
  <c r="E30" i="16"/>
  <c r="E20" i="16"/>
  <c r="E15" i="16"/>
  <c r="F7" i="19"/>
  <c r="E14" i="16" l="1"/>
  <c r="G26" i="16" l="1"/>
  <c r="G27" i="16"/>
  <c r="G23" i="16" l="1"/>
  <c r="G25" i="16"/>
  <c r="G35" i="16" l="1"/>
  <c r="G38" i="16" l="1"/>
  <c r="G34" i="16"/>
  <c r="G24" i="16"/>
  <c r="G21" i="16"/>
  <c r="G22" i="16"/>
  <c r="G42" i="16" l="1"/>
  <c r="G43" i="16"/>
  <c r="G44" i="16"/>
  <c r="G41" i="16"/>
  <c r="G40" i="16"/>
  <c r="G31" i="16" l="1"/>
  <c r="G32" i="16"/>
  <c r="G30" i="16"/>
  <c r="G29" i="16"/>
  <c r="G28" i="16"/>
  <c r="G20" i="16" l="1"/>
  <c r="G33" i="16"/>
  <c r="G36" i="16"/>
  <c r="G37" i="16"/>
  <c r="G39" i="16"/>
  <c r="G45" i="16"/>
  <c r="G47" i="16"/>
  <c r="B2" i="9" l="1"/>
  <c r="G19" i="16" l="1"/>
  <c r="G16" i="16"/>
  <c r="G18" i="16"/>
  <c r="G17" i="16"/>
  <c r="G14" i="16"/>
  <c r="G15" i="16"/>
</calcChain>
</file>

<file path=xl/sharedStrings.xml><?xml version="1.0" encoding="utf-8"?>
<sst xmlns="http://schemas.openxmlformats.org/spreadsheetml/2006/main" count="82" uniqueCount="79">
  <si>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</si>
  <si>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</si>
  <si>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</si>
  <si>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</si>
  <si>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</si>
  <si>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</si>
  <si>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</si>
  <si>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</si>
  <si>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</si>
  <si>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</si>
  <si>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</si>
  <si>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</si>
  <si>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</si>
  <si>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</si>
  <si>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</si>
  <si>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</si>
  <si>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</si>
  <si>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</si>
  <si>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</si>
  <si>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</si>
  <si>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</si>
  <si>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</si>
  <si>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</si>
  <si>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</si>
  <si>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</si>
  <si>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</si>
  <si>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</si>
  <si>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</si>
  <si>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</si>
  <si>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</si>
  <si>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Инженерно-геодезические изыскания</t>
  </si>
  <si>
    <t>Инженерно-геологические изыскания</t>
  </si>
  <si>
    <t xml:space="preserve">Инжнерно-экологические изыскания </t>
  </si>
  <si>
    <t>Инженерно-гидрометеорологические изыскания</t>
  </si>
  <si>
    <t>Негосударственная экспертиза</t>
  </si>
  <si>
    <t>Экологическая экспертиза</t>
  </si>
  <si>
    <t>Инженерные изыскания:</t>
  </si>
  <si>
    <t>Оценка воздействия на окружающую среду (ОВОС)</t>
  </si>
  <si>
    <t xml:space="preserve">Согласование документации </t>
  </si>
  <si>
    <t>Командировочные расходы</t>
  </si>
  <si>
    <t>Расходы на проживание</t>
  </si>
  <si>
    <t>Расходы на проезд</t>
  </si>
  <si>
    <r>
      <t xml:space="preserve">Прочие затраты, в том числе </t>
    </r>
    <r>
      <rPr>
        <b/>
        <i/>
        <u/>
        <sz val="12"/>
        <color theme="1"/>
        <rFont val="Calibri"/>
        <family val="2"/>
        <charset val="204"/>
        <scheme val="minor"/>
      </rPr>
      <t>(указать)</t>
    </r>
  </si>
  <si>
    <t>Техническое сопровождение  экспертизы (затраты, связанные с организацией экспертиз: транспортные, почтовые и пр)</t>
  </si>
  <si>
    <t>Экспертиза промышленной безопасности</t>
  </si>
  <si>
    <t>Обследование зданий и сооружений</t>
  </si>
  <si>
    <t>Подготовка материалов к публичным слушаниям, проведение публичных слушаний по ОВОС</t>
  </si>
  <si>
    <t>Суточные расходы</t>
  </si>
  <si>
    <t>Программа, схема промывки дезинфекция</t>
  </si>
  <si>
    <t>Проект организации дорожного движения</t>
  </si>
  <si>
    <t>Согласование с инженерными и инспектирующими службами города</t>
  </si>
  <si>
    <t>* затраты на проведение государственной экологической и историко-культурной экспертизы, публикацию в СМИ,  экспертизу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</si>
  <si>
    <t>Оценка воздействия на водные биоресурсы от осуществления хозяйственной деятельности (ОВОС)</t>
  </si>
  <si>
    <t>Выполнение дендроплана зеленых насаждений</t>
  </si>
  <si>
    <t>Актуализация  трассы тепловой сети, согласование с владельцами коммуникаций</t>
  </si>
  <si>
    <t>Предпроектные обледования</t>
  </si>
  <si>
    <t>Государственная историко-культурная экспертиза раздела  " Обеспечение сохранности объектов культурного наследия"</t>
  </si>
  <si>
    <t>Экспертиза*</t>
  </si>
  <si>
    <t>Государственная экспертиза</t>
  </si>
  <si>
    <t>Разработка технических требований</t>
  </si>
  <si>
    <t>Разработка проектной документации</t>
  </si>
  <si>
    <t>Разработка рабочей документации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</si>
  <si>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</si>
  <si>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</si>
  <si>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</si>
  <si>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</si>
  <si>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</si>
  <si>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</si>
  <si>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</si>
  <si>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</si>
  <si>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</si>
  <si>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</si>
  <si>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</si>
  <si>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</si>
  <si>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</si>
  <si>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</si>
  <si>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</si>
  <si>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</si>
  <si>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Способ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</si>
</sst>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u/>
      <sz val="12"/>
      <color theme="1"/>
      <name val="Calibri"/>
      <family val="2"/>
      <charset val="204"/>
      <scheme val="minor"/>
    </font>
    <font>
      <b/>
      <u/>
      <sz val="13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b/>
      <u/>
      <sz val="13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u/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5" xfId="0" applyFont="1" applyFill="1" applyBorder="1" applyAlignment="1">
      <alignment vertical="center" wrapText="1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>
      <alignment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6" fillId="0" borderId="5" xfId="0" applyNumberFormat="1" applyFont="1" applyBorder="1" applyAlignment="1" applyProtection="1">
      <alignment horizontal="left" vertical="center" wrapText="1"/>
    </xf>
    <xf numFmtId="49" fontId="1" fillId="0" borderId="12" xfId="0" applyNumberFormat="1" applyFont="1" applyBorder="1" applyAlignment="1" applyProtection="1">
      <alignment horizontal="left" vertical="center" wrapText="1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16" fontId="1" fillId="0" borderId="5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wrapText="1"/>
      <protection locked="0"/>
    </xf>
    <xf numFmtId="0" fontId="1" fillId="0" borderId="0" xfId="0" applyFont="1" applyBorder="1" applyAlignment="1">
      <alignment horizontal="left" wrapText="1"/>
    </xf>
    <xf numFmtId="0" fontId="0" fillId="3" borderId="14" xfId="0" applyFont="1" applyFill="1" applyBorder="1"/>
    <xf numFmtId="0" fontId="0" fillId="0" borderId="15" xfId="0" applyFont="1" applyBorder="1"/>
    <xf numFmtId="0" fontId="0" fillId="3" borderId="15" xfId="0" applyFont="1" applyFill="1" applyBorder="1"/>
    <xf numFmtId="0" fontId="10" fillId="4" borderId="16" xfId="0" applyFont="1" applyFill="1" applyBorder="1"/>
    <xf numFmtId="0" fontId="8" fillId="0" borderId="5" xfId="0" applyFont="1" applyFill="1" applyBorder="1" applyAlignment="1" applyProtection="1">
      <alignment horizontal="left" vertical="center" wrapText="1"/>
    </xf>
    <xf numFmtId="0" fontId="11" fillId="0" borderId="9" xfId="0" applyFont="1" applyBorder="1" applyAlignment="1" applyProtection="1">
      <alignment horizontal="left" vertical="center" wrapText="1"/>
      <protection locked="0"/>
    </xf>
    <xf numFmtId="0" fontId="11" fillId="0" borderId="7" xfId="0" applyFont="1" applyBorder="1" applyAlignment="1" applyProtection="1">
      <alignment horizontal="left" vertical="center" wrapText="1"/>
      <protection locked="0"/>
    </xf>
    <xf numFmtId="0" fontId="12" fillId="0" borderId="4" xfId="0" applyNumberFormat="1" applyFont="1" applyBorder="1" applyAlignment="1" applyProtection="1">
      <alignment horizontal="left" vertical="center" wrapText="1"/>
      <protection locked="0"/>
    </xf>
    <xf numFmtId="0" fontId="12" fillId="0" borderId="5" xfId="0" applyNumberFormat="1" applyFont="1" applyBorder="1" applyAlignment="1" applyProtection="1">
      <alignment horizontal="left" vertical="center" wrapText="1"/>
      <protection locked="0"/>
    </xf>
    <xf numFmtId="0" fontId="12" fillId="0" borderId="4" xfId="0" applyFont="1" applyBorder="1" applyAlignment="1" applyProtection="1">
      <alignment horizontal="left" vertical="center" wrapText="1"/>
      <protection locked="0"/>
    </xf>
    <xf numFmtId="0" fontId="12" fillId="0" borderId="8" xfId="0" applyFont="1" applyBorder="1" applyAlignment="1" applyProtection="1">
      <alignment horizontal="left" vertical="center" wrapText="1"/>
      <protection locked="0"/>
    </xf>
    <xf numFmtId="0" fontId="12" fillId="0" borderId="10" xfId="0" applyFont="1" applyBorder="1" applyAlignment="1" applyProtection="1">
      <alignment horizontal="left" vertical="center" wrapText="1"/>
      <protection locked="0"/>
    </xf>
    <xf numFmtId="0" fontId="12" fillId="0" borderId="11" xfId="0" applyFont="1" applyBorder="1" applyAlignment="1" applyProtection="1">
      <alignment horizontal="left" vertical="center" wrapText="1"/>
      <protection locked="0"/>
    </xf>
    <xf numFmtId="0" fontId="12" fillId="0" borderId="8" xfId="0" applyNumberFormat="1" applyFont="1" applyBorder="1" applyAlignment="1" applyProtection="1">
      <alignment horizontal="left" vertical="center" wrapText="1"/>
      <protection locked="0"/>
    </xf>
    <xf numFmtId="0" fontId="13" fillId="0" borderId="4" xfId="0" applyNumberFormat="1" applyFont="1" applyBorder="1" applyAlignment="1" applyProtection="1">
      <alignment horizontal="left" vertical="center" wrapText="1"/>
      <protection locked="0"/>
    </xf>
    <xf numFmtId="0" fontId="13" fillId="0" borderId="5" xfId="0" applyNumberFormat="1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12" fillId="0" borderId="13" xfId="0" applyNumberFormat="1" applyFont="1" applyBorder="1" applyAlignment="1" applyProtection="1">
      <alignment horizontal="left" vertical="center" wrapText="1"/>
      <protection locked="0"/>
    </xf>
    <xf numFmtId="164" fontId="12" fillId="0" borderId="12" xfId="0" applyNumberFormat="1" applyFont="1" applyBorder="1" applyAlignment="1" applyProtection="1">
      <alignment horizontal="left" vertical="center" wrapText="1"/>
      <protection locked="0"/>
    </xf>
    <xf numFmtId="0" fontId="12" fillId="0" borderId="12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right" vertical="center" wrapText="1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3" xfId="0" applyFont="1" applyBorder="1" applyAlignment="1" applyProtection="1">
      <alignment horizontal="left" wrapText="1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2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5" fillId="0" borderId="6" xfId="0" applyNumberFormat="1" applyFont="1" applyBorder="1" applyAlignment="1" applyProtection="1">
      <alignment horizontal="left" vertical="center" wrapText="1"/>
      <protection locked="0"/>
    </xf>
    <xf numFmtId="164" fontId="12" fillId="0" borderId="6" xfId="0" applyNumberFormat="1" applyFont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164" formatCode="0&quot;%&quot;"/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4" dataDxfId="23">
  <autoFilter ref="A1:C2"/>
  <tableColumns count="3">
    <tableColumn id="3" name="IDP" dataDxfId="22"/>
    <tableColumn id="4" name="IDa" dataDxfId="21">
      <calculatedColumnFormula>$A$2&amp;"-"&amp;#REF!&amp;"-"&amp;#REF!</calculatedColumnFormula>
    </tableColumn>
    <tableColumn id="1" name="FormType" dataDxfId="2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19" dataDxfId="18">
  <autoFilter ref="A1:B5"/>
  <tableColumns count="2">
    <tableColumn id="1" name="№" dataDxfId="17"/>
    <tableColumn id="2" name="Налоговая справка" dataDxfId="1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3:G48" totalsRowShown="0" headerRowDxfId="14" dataDxfId="12" headerRowBorderDxfId="13" tableBorderDxfId="11">
  <autoFilter ref="C13:G48"/>
  <tableColumns count="5">
    <tableColumn id="1" name="№" dataDxfId="10"/>
    <tableColumn id="2" name="Вводные данные" dataDxfId="9"/>
    <tableColumn id="4" name="Цена, руб (без НДС)" dataDxfId="8">
      <calculatedColumnFormula>E15+E20+E28+E29+E30+E37+E41+E45</calculatedColumnFormula>
    </tableColumn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2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showGridLines="0" tabSelected="1" view="pageBreakPreview" zoomScale="112" zoomScaleNormal="100" zoomScaleSheetLayoutView="112" workbookViewId="0">
      <pane xSplit="2" ySplit="13" topLeftCell="C14" activePane="bottomRight" state="frozen"/>
      <selection pane="topRight" activeCell="B1" sqref="B1"/>
      <selection pane="bottomLeft" activeCell="A11" sqref="A11"/>
      <selection pane="bottomRight" activeCell="E14" sqref="E14"/>
    </sheetView>
  </sheetViews>
  <sheetFormatPr defaultColWidth="9.140625" defaultRowHeight="15.75" customHeight="1" x14ac:dyDescent="0.25"/>
  <cols>
    <col min="1" max="1" width="9.140625" style="22"/>
    <col min="2" max="2" width="5.42578125" style="22" customWidth="1"/>
    <col min="3" max="3" width="4.5703125" style="22" customWidth="1"/>
    <col min="4" max="4" width="75.42578125" style="22" customWidth="1"/>
    <col min="5" max="7" width="20.140625" style="22" customWidth="1"/>
    <col min="8" max="16384" width="9.140625" style="22"/>
  </cols>
  <sheetData>
    <row r="1" spans="1:8" ht="34.5" customHeight="1" x14ac:dyDescent="0.25">
      <c r="C1" s="60" t="s">
        <v>62</v>
      </c>
      <c r="D1" s="60"/>
      <c r="E1" s="60"/>
      <c r="F1" s="60"/>
      <c r="G1" s="60"/>
    </row>
    <row r="2" spans="1:8" ht="15.75" customHeight="1" x14ac:dyDescent="0.25">
      <c r="C2" s="64" t="s">
        <v>28</v>
      </c>
      <c r="D2" s="64"/>
    </row>
    <row r="3" spans="1:8" ht="15.75" customHeight="1" x14ac:dyDescent="0.25">
      <c r="B3" s="24"/>
      <c r="C3" s="64" t="s">
        <v>62</v>
      </c>
      <c r="D3" s="64"/>
      <c r="E3" s="24"/>
      <c r="F3" s="24"/>
      <c r="G3" s="24"/>
    </row>
    <row r="4" spans="1:8" ht="15.75" customHeight="1" x14ac:dyDescent="0.25">
      <c r="B4" s="24"/>
      <c r="C4" s="59" t="s">
        <v>27</v>
      </c>
      <c r="D4" s="59"/>
      <c r="E4" s="61"/>
      <c r="F4" s="62"/>
      <c r="G4" s="63"/>
    </row>
    <row r="5" spans="1:8" ht="15.75" customHeight="1" x14ac:dyDescent="0.25">
      <c r="B5" s="24"/>
      <c r="C5" s="59" t="s">
        <v>63</v>
      </c>
      <c r="D5" s="65"/>
      <c r="E5" s="61"/>
      <c r="F5" s="62"/>
      <c r="G5" s="63"/>
    </row>
    <row r="6" spans="1:8" ht="15.75" customHeight="1" x14ac:dyDescent="0.25">
      <c r="B6" s="24"/>
      <c r="C6" s="59" t="s">
        <v>78</v>
      </c>
      <c r="D6" s="65"/>
      <c r="E6" s="61"/>
      <c r="F6" s="62"/>
      <c r="G6" s="63"/>
    </row>
    <row r="7" spans="1:8" s="18" customFormat="1" ht="21" customHeight="1" x14ac:dyDescent="0.25">
      <c r="A7" s="19"/>
      <c r="B7" s="25"/>
      <c r="C7" s="59" t="s">
        <v>1</v>
      </c>
      <c r="D7" s="59"/>
      <c r="E7" s="61"/>
      <c r="F7" s="62"/>
      <c r="G7" s="63"/>
    </row>
    <row r="8" spans="1:8" s="18" customFormat="1" ht="15.75" customHeight="1" x14ac:dyDescent="0.25">
      <c r="A8" s="19"/>
      <c r="B8" s="26" t="s">
        <v>18</v>
      </c>
      <c r="C8" s="59" t="s">
        <v>26</v>
      </c>
      <c r="D8" s="59"/>
      <c r="E8" s="61"/>
      <c r="F8" s="62"/>
      <c r="G8" s="63"/>
    </row>
    <row r="9" spans="1:8" s="18" customFormat="1" ht="15.75" customHeight="1" x14ac:dyDescent="0.25">
      <c r="A9" s="19"/>
      <c r="B9" s="26" t="s">
        <v>19</v>
      </c>
      <c r="C9" s="59" t="s">
        <v>16</v>
      </c>
      <c r="D9" s="59"/>
      <c r="E9" s="36"/>
      <c r="F9" s="37"/>
      <c r="G9" s="37"/>
    </row>
    <row r="10" spans="1:8" s="18" customFormat="1" ht="15.75" customHeight="1" x14ac:dyDescent="0.25">
      <c r="A10" s="19"/>
      <c r="B10" s="26" t="s">
        <v>20</v>
      </c>
      <c r="C10" s="59" t="s">
        <v>17</v>
      </c>
      <c r="D10" s="59"/>
      <c r="E10" s="36"/>
      <c r="F10" s="37"/>
      <c r="G10" s="37"/>
    </row>
    <row r="11" spans="1:8" s="18" customFormat="1" ht="15.75" customHeight="1" x14ac:dyDescent="0.25">
      <c r="A11" s="19"/>
      <c r="B11" s="26"/>
      <c r="C11" s="59" t="s">
        <v>29</v>
      </c>
      <c r="D11" s="59"/>
      <c r="E11" s="36"/>
      <c r="F11" s="37"/>
      <c r="G11" s="37"/>
    </row>
    <row r="12" spans="1:8" ht="15.75" customHeight="1" x14ac:dyDescent="0.25">
      <c r="B12" s="27"/>
      <c r="C12" s="23"/>
      <c r="D12" s="23"/>
      <c r="E12" s="23"/>
      <c r="F12" s="23"/>
      <c r="G12" s="23"/>
    </row>
    <row r="13" spans="1:8" s="28" customFormat="1" ht="15.75" customHeight="1" x14ac:dyDescent="0.25">
      <c r="C13" s="7" t="s">
        <v>0</v>
      </c>
      <c r="D13" s="8" t="s">
        <v>24</v>
      </c>
      <c r="E13" s="8" t="s">
        <v>22</v>
      </c>
      <c r="F13" s="8" t="s">
        <v>21</v>
      </c>
      <c r="G13" s="9" t="s">
        <v>23</v>
      </c>
    </row>
    <row r="14" spans="1:8" s="31" customFormat="1" ht="17.25" x14ac:dyDescent="0.25">
      <c r="B14" s="29"/>
      <c r="C14" s="30">
        <v>0</v>
      </c>
      <c r="D14" s="42" t="s">
        <v>25</v>
      </c>
      <c r="E14" s="43">
        <f>E15+E20+E28+E29+E30+E37+E41+E45</f>
        <v>0</v>
      </c>
      <c r="F14" s="66">
        <v>20</v>
      </c>
      <c r="G14" s="44">
        <f>ПозиционноеЦеновое[[#This Row],[Цена, руб (без НДС)]]*(ПозиционноеЦеновое[[#This Row],[НДС (%)]]/100+1)</f>
        <v>0</v>
      </c>
      <c r="H14" s="29"/>
    </row>
    <row r="15" spans="1:8" s="31" customFormat="1" x14ac:dyDescent="0.25">
      <c r="B15" s="29"/>
      <c r="C15" s="30">
        <v>1</v>
      </c>
      <c r="D15" s="12" t="s">
        <v>36</v>
      </c>
      <c r="E15" s="45">
        <f>SUM(E16:E19)</f>
        <v>0</v>
      </c>
      <c r="F15" s="67">
        <f>$F$14</f>
        <v>20</v>
      </c>
      <c r="G15" s="46">
        <f>ПозиционноеЦеновое[[#This Row],[Цена, руб (без НДС)]]*(ПозиционноеЦеновое[[#This Row],[НДС (%)]]/100+1)</f>
        <v>0</v>
      </c>
      <c r="H15" s="29"/>
    </row>
    <row r="16" spans="1:8" s="31" customFormat="1" x14ac:dyDescent="0.25">
      <c r="B16" s="29"/>
      <c r="C16" s="32"/>
      <c r="D16" s="5" t="s">
        <v>30</v>
      </c>
      <c r="E16" s="47"/>
      <c r="F16" s="67">
        <f t="shared" ref="F16:F47" si="0">$F$14</f>
        <v>20</v>
      </c>
      <c r="G16" s="48">
        <f>ПозиционноеЦеновое[[#This Row],[Цена, руб (без НДС)]]*(ПозиционноеЦеновое[[#This Row],[НДС (%)]]/100+1)</f>
        <v>0</v>
      </c>
      <c r="H16" s="29"/>
    </row>
    <row r="17" spans="2:8" s="31" customFormat="1" x14ac:dyDescent="0.25">
      <c r="B17" s="29"/>
      <c r="C17" s="30"/>
      <c r="D17" s="5" t="s">
        <v>31</v>
      </c>
      <c r="E17" s="47"/>
      <c r="F17" s="67">
        <f t="shared" si="0"/>
        <v>20</v>
      </c>
      <c r="G17" s="48">
        <f>ПозиционноеЦеновое[[#This Row],[Цена, руб (без НДС)]]*(ПозиционноеЦеновое[[#This Row],[НДС (%)]]/100+1)</f>
        <v>0</v>
      </c>
      <c r="H17" s="29"/>
    </row>
    <row r="18" spans="2:8" s="31" customFormat="1" x14ac:dyDescent="0.25">
      <c r="B18" s="29"/>
      <c r="C18" s="30"/>
      <c r="D18" s="6" t="s">
        <v>32</v>
      </c>
      <c r="E18" s="47"/>
      <c r="F18" s="67">
        <f t="shared" si="0"/>
        <v>20</v>
      </c>
      <c r="G18" s="48">
        <f>ПозиционноеЦеновое[[#This Row],[Цена, руб (без НДС)]]*(ПозиционноеЦеновое[[#This Row],[НДС (%)]]/100+1)</f>
        <v>0</v>
      </c>
      <c r="H18" s="29"/>
    </row>
    <row r="19" spans="2:8" s="31" customFormat="1" x14ac:dyDescent="0.25">
      <c r="B19" s="29"/>
      <c r="C19" s="30"/>
      <c r="D19" s="6" t="s">
        <v>33</v>
      </c>
      <c r="E19" s="47"/>
      <c r="F19" s="67">
        <f t="shared" si="0"/>
        <v>20</v>
      </c>
      <c r="G19" s="48">
        <f>ПозиционноеЦеновое[[#This Row],[Цена, руб (без НДС)]]*(ПозиционноеЦеновое[[#This Row],[НДС (%)]]/100+1)</f>
        <v>0</v>
      </c>
      <c r="H19" s="29"/>
    </row>
    <row r="20" spans="2:8" s="31" customFormat="1" x14ac:dyDescent="0.25">
      <c r="B20" s="29"/>
      <c r="C20" s="30">
        <v>2</v>
      </c>
      <c r="D20" s="13" t="s">
        <v>55</v>
      </c>
      <c r="E20" s="47">
        <f>SUM(E21:E27)</f>
        <v>0</v>
      </c>
      <c r="F20" s="67">
        <f t="shared" si="0"/>
        <v>20</v>
      </c>
      <c r="G20" s="48">
        <f>ПозиционноеЦеновое[[#This Row],[Цена, руб (без НДС)]]*(ПозиционноеЦеновое[[#This Row],[НДС (%)]]/100+1)</f>
        <v>0</v>
      </c>
      <c r="H20" s="29"/>
    </row>
    <row r="21" spans="2:8" s="31" customFormat="1" x14ac:dyDescent="0.25">
      <c r="B21" s="29"/>
      <c r="C21" s="30"/>
      <c r="D21" s="11" t="s">
        <v>45</v>
      </c>
      <c r="E21" s="45"/>
      <c r="F21" s="67">
        <f t="shared" si="0"/>
        <v>20</v>
      </c>
      <c r="G21" s="46">
        <f>ПозиционноеЦеновое[[#This Row],[Цена, руб (без НДС)]]*(ПозиционноеЦеновое[[#This Row],[НДС (%)]]/100+1)</f>
        <v>0</v>
      </c>
      <c r="H21" s="29"/>
    </row>
    <row r="22" spans="2:8" s="31" customFormat="1" x14ac:dyDescent="0.25">
      <c r="B22" s="29"/>
      <c r="C22" s="30"/>
      <c r="D22" s="11" t="s">
        <v>37</v>
      </c>
      <c r="E22" s="45"/>
      <c r="F22" s="67">
        <f t="shared" si="0"/>
        <v>20</v>
      </c>
      <c r="G22" s="46">
        <f>ПозиционноеЦеновое[[#This Row],[Цена, руб (без НДС)]]*(ПозиционноеЦеновое[[#This Row],[НДС (%)]]/100+1)</f>
        <v>0</v>
      </c>
      <c r="H22" s="29"/>
    </row>
    <row r="23" spans="2:8" s="31" customFormat="1" ht="31.5" x14ac:dyDescent="0.25">
      <c r="B23" s="29"/>
      <c r="C23" s="30"/>
      <c r="D23" s="17" t="s">
        <v>52</v>
      </c>
      <c r="E23" s="45"/>
      <c r="F23" s="67">
        <f t="shared" si="0"/>
        <v>20</v>
      </c>
      <c r="G23" s="46">
        <f>ПозиционноеЦеновое[[#This Row],[Цена, руб (без НДС)]]*(ПозиционноеЦеновое[[#This Row],[НДС (%)]]/100+1)</f>
        <v>0</v>
      </c>
      <c r="H23" s="29"/>
    </row>
    <row r="24" spans="2:8" s="31" customFormat="1" ht="31.5" x14ac:dyDescent="0.25">
      <c r="B24" s="29"/>
      <c r="C24" s="30"/>
      <c r="D24" s="17" t="s">
        <v>46</v>
      </c>
      <c r="E24" s="45"/>
      <c r="F24" s="67">
        <f t="shared" si="0"/>
        <v>20</v>
      </c>
      <c r="G24" s="46">
        <f>ПозиционноеЦеновое[[#This Row],[Цена, руб (без НДС)]]*(ПозиционноеЦеновое[[#This Row],[НДС (%)]]/100+1)</f>
        <v>0</v>
      </c>
      <c r="H24" s="29"/>
    </row>
    <row r="25" spans="2:8" s="31" customFormat="1" x14ac:dyDescent="0.25">
      <c r="B25" s="29"/>
      <c r="C25" s="30"/>
      <c r="D25" s="17" t="s">
        <v>59</v>
      </c>
      <c r="E25" s="45"/>
      <c r="F25" s="67">
        <f t="shared" si="0"/>
        <v>20</v>
      </c>
      <c r="G25" s="46">
        <f>ПозиционноеЦеновое[[#This Row],[Цена, руб (без НДС)]]*(ПозиционноеЦеновое[[#This Row],[НДС (%)]]/100+1)</f>
        <v>0</v>
      </c>
      <c r="H25" s="29"/>
    </row>
    <row r="26" spans="2:8" s="31" customFormat="1" x14ac:dyDescent="0.25">
      <c r="B26" s="29"/>
      <c r="C26" s="30"/>
      <c r="D26" s="17" t="s">
        <v>53</v>
      </c>
      <c r="E26" s="45"/>
      <c r="F26" s="67">
        <f t="shared" si="0"/>
        <v>20</v>
      </c>
      <c r="G26" s="46">
        <f>ПозиционноеЦеновое[[#This Row],[Цена, руб (без НДС)]]*(ПозиционноеЦеновое[[#This Row],[НДС (%)]]/100+1)</f>
        <v>0</v>
      </c>
      <c r="H26" s="29"/>
    </row>
    <row r="27" spans="2:8" s="31" customFormat="1" ht="31.5" x14ac:dyDescent="0.25">
      <c r="B27" s="29"/>
      <c r="C27" s="30"/>
      <c r="D27" s="17" t="s">
        <v>54</v>
      </c>
      <c r="E27" s="45"/>
      <c r="F27" s="67">
        <f t="shared" si="0"/>
        <v>20</v>
      </c>
      <c r="G27" s="46">
        <f>ПозиционноеЦеновое[[#This Row],[Цена, руб (без НДС)]]*(ПозиционноеЦеновое[[#This Row],[НДС (%)]]/100+1)</f>
        <v>0</v>
      </c>
      <c r="H27" s="29"/>
    </row>
    <row r="28" spans="2:8" s="31" customFormat="1" x14ac:dyDescent="0.25">
      <c r="B28" s="29"/>
      <c r="C28" s="30">
        <v>3</v>
      </c>
      <c r="D28" s="14" t="s">
        <v>60</v>
      </c>
      <c r="E28" s="45"/>
      <c r="F28" s="67">
        <f t="shared" si="0"/>
        <v>20</v>
      </c>
      <c r="G28" s="46">
        <f>ПозиционноеЦеновое[[#This Row],[Цена, руб (без НДС)]]*(ПозиционноеЦеновое[[#This Row],[НДС (%)]]/100+1)</f>
        <v>0</v>
      </c>
      <c r="H28" s="29"/>
    </row>
    <row r="29" spans="2:8" s="31" customFormat="1" x14ac:dyDescent="0.25">
      <c r="B29" s="29"/>
      <c r="C29" s="30">
        <v>4</v>
      </c>
      <c r="D29" s="14" t="s">
        <v>61</v>
      </c>
      <c r="E29" s="45"/>
      <c r="F29" s="67">
        <f t="shared" si="0"/>
        <v>20</v>
      </c>
      <c r="G29" s="46">
        <f>ПозиционноеЦеновое[[#This Row],[Цена, руб (без НДС)]]*(ПозиционноеЦеновое[[#This Row],[НДС (%)]]/100+1)</f>
        <v>0</v>
      </c>
      <c r="H29" s="29"/>
    </row>
    <row r="30" spans="2:8" s="31" customFormat="1" x14ac:dyDescent="0.25">
      <c r="B30" s="29"/>
      <c r="C30" s="30">
        <v>5</v>
      </c>
      <c r="D30" s="14" t="s">
        <v>57</v>
      </c>
      <c r="E30" s="45">
        <f>SUM(E31:E36)</f>
        <v>0</v>
      </c>
      <c r="F30" s="67">
        <f t="shared" si="0"/>
        <v>20</v>
      </c>
      <c r="G30" s="46">
        <f>ПозиционноеЦеновое[[#This Row],[Цена, руб (без НДС)]]*(ПозиционноеЦеновое[[#This Row],[НДС (%)]]/100+1)</f>
        <v>0</v>
      </c>
      <c r="H30" s="29"/>
    </row>
    <row r="31" spans="2:8" s="31" customFormat="1" x14ac:dyDescent="0.25">
      <c r="B31" s="29"/>
      <c r="C31" s="30"/>
      <c r="D31" s="11" t="s">
        <v>58</v>
      </c>
      <c r="E31" s="45"/>
      <c r="F31" s="67">
        <f t="shared" si="0"/>
        <v>20</v>
      </c>
      <c r="G31" s="46">
        <f>ПозиционноеЦеновое[[#This Row],[Цена, руб (без НДС)]]*(ПозиционноеЦеновое[[#This Row],[НДС (%)]]/100+1)</f>
        <v>0</v>
      </c>
      <c r="H31" s="29"/>
    </row>
    <row r="32" spans="2:8" s="31" customFormat="1" x14ac:dyDescent="0.25">
      <c r="B32" s="29"/>
      <c r="C32" s="30"/>
      <c r="D32" s="10" t="s">
        <v>34</v>
      </c>
      <c r="E32" s="45"/>
      <c r="F32" s="67">
        <f t="shared" si="0"/>
        <v>20</v>
      </c>
      <c r="G32" s="46">
        <f>ПозиционноеЦеновое[[#This Row],[Цена, руб (без НДС)]]*(ПозиционноеЦеновое[[#This Row],[НДС (%)]]/100+1)</f>
        <v>0</v>
      </c>
      <c r="H32" s="29"/>
    </row>
    <row r="33" spans="2:8" s="31" customFormat="1" x14ac:dyDescent="0.25">
      <c r="B33" s="29"/>
      <c r="C33" s="30"/>
      <c r="D33" s="10" t="s">
        <v>35</v>
      </c>
      <c r="E33" s="49"/>
      <c r="F33" s="67">
        <f t="shared" si="0"/>
        <v>20</v>
      </c>
      <c r="G33" s="50">
        <f>ПозиционноеЦеновое[[#This Row],[Цена, руб (без НДС)]]*(ПозиционноеЦеновое[[#This Row],[НДС (%)]]/100+1)</f>
        <v>0</v>
      </c>
      <c r="H33" s="29"/>
    </row>
    <row r="34" spans="2:8" s="31" customFormat="1" x14ac:dyDescent="0.25">
      <c r="B34" s="29"/>
      <c r="C34" s="30"/>
      <c r="D34" s="11" t="s">
        <v>44</v>
      </c>
      <c r="E34" s="45"/>
      <c r="F34" s="67">
        <f t="shared" si="0"/>
        <v>20</v>
      </c>
      <c r="G34" s="46">
        <f>ПозиционноеЦеновое[[#This Row],[Цена, руб (без НДС)]]*(ПозиционноеЦеновое[[#This Row],[НДС (%)]]/100+1)</f>
        <v>0</v>
      </c>
      <c r="H34" s="29"/>
    </row>
    <row r="35" spans="2:8" s="31" customFormat="1" ht="31.5" x14ac:dyDescent="0.25">
      <c r="B35" s="29"/>
      <c r="C35" s="30"/>
      <c r="D35" s="11" t="s">
        <v>56</v>
      </c>
      <c r="E35" s="45"/>
      <c r="F35" s="67">
        <f t="shared" si="0"/>
        <v>20</v>
      </c>
      <c r="G35" s="46">
        <f>ПозиционноеЦеновое[[#This Row],[Цена, руб (без НДС)]]*(ПозиционноеЦеновое[[#This Row],[НДС (%)]]/100+1)</f>
        <v>0</v>
      </c>
      <c r="H35" s="29"/>
    </row>
    <row r="36" spans="2:8" s="31" customFormat="1" ht="31.5" x14ac:dyDescent="0.25">
      <c r="B36" s="29"/>
      <c r="C36" s="30"/>
      <c r="D36" s="6" t="s">
        <v>43</v>
      </c>
      <c r="E36" s="47"/>
      <c r="F36" s="67">
        <f t="shared" si="0"/>
        <v>20</v>
      </c>
      <c r="G36" s="51">
        <f>ПозиционноеЦеновое[[#This Row],[Цена, руб (без НДС)]]*(ПозиционноеЦеновое[[#This Row],[НДС (%)]]/100+1)</f>
        <v>0</v>
      </c>
      <c r="H36" s="29"/>
    </row>
    <row r="37" spans="2:8" s="31" customFormat="1" x14ac:dyDescent="0.25">
      <c r="B37" s="29"/>
      <c r="C37" s="30">
        <v>6</v>
      </c>
      <c r="D37" s="13" t="s">
        <v>38</v>
      </c>
      <c r="E37" s="47">
        <f>SUM(E38:E40)</f>
        <v>0</v>
      </c>
      <c r="F37" s="67">
        <f t="shared" si="0"/>
        <v>20</v>
      </c>
      <c r="G37" s="51">
        <f>ПозиционноеЦеновое[[#This Row],[Цена, руб (без НДС)]]*(ПозиционноеЦеновое[[#This Row],[НДС (%)]]/100+1)</f>
        <v>0</v>
      </c>
      <c r="H37" s="29"/>
    </row>
    <row r="38" spans="2:8" s="31" customFormat="1" x14ac:dyDescent="0.25">
      <c r="B38" s="29"/>
      <c r="C38" s="30"/>
      <c r="D38" s="11" t="s">
        <v>50</v>
      </c>
      <c r="E38" s="45"/>
      <c r="F38" s="67">
        <f t="shared" si="0"/>
        <v>20</v>
      </c>
      <c r="G38" s="46">
        <f>ПозиционноеЦеновое[[#This Row],[Цена, руб (без НДС)]]*(ПозиционноеЦеновое[[#This Row],[НДС (%)]]/100+1)</f>
        <v>0</v>
      </c>
      <c r="H38" s="29"/>
    </row>
    <row r="39" spans="2:8" s="31" customFormat="1" x14ac:dyDescent="0.25">
      <c r="B39" s="29"/>
      <c r="C39" s="30"/>
      <c r="D39" s="11" t="s">
        <v>48</v>
      </c>
      <c r="E39" s="47"/>
      <c r="F39" s="67">
        <f t="shared" si="0"/>
        <v>20</v>
      </c>
      <c r="G39" s="51">
        <f>ПозиционноеЦеновое[[#This Row],[Цена, руб (без НДС)]]*(ПозиционноеЦеновое[[#This Row],[НДС (%)]]/100+1)</f>
        <v>0</v>
      </c>
    </row>
    <row r="40" spans="2:8" s="31" customFormat="1" x14ac:dyDescent="0.25">
      <c r="B40" s="29"/>
      <c r="C40" s="30"/>
      <c r="D40" s="11" t="s">
        <v>49</v>
      </c>
      <c r="E40" s="45"/>
      <c r="F40" s="67">
        <f t="shared" si="0"/>
        <v>20</v>
      </c>
      <c r="G40" s="46">
        <f>ПозиционноеЦеновое[[#This Row],[Цена, руб (без НДС)]]*(ПозиционноеЦеновое[[#This Row],[НДС (%)]]/100+1)</f>
        <v>0</v>
      </c>
    </row>
    <row r="41" spans="2:8" s="34" customFormat="1" x14ac:dyDescent="0.25">
      <c r="B41" s="33"/>
      <c r="C41" s="30">
        <v>7</v>
      </c>
      <c r="D41" s="14" t="s">
        <v>39</v>
      </c>
      <c r="E41" s="52">
        <f>SUM(E43:E44)</f>
        <v>0</v>
      </c>
      <c r="F41" s="67">
        <f t="shared" si="0"/>
        <v>20</v>
      </c>
      <c r="G41" s="53">
        <f>ПозиционноеЦеновое[[#This Row],[Цена, руб (без НДС)]]*(ПозиционноеЦеновое[[#This Row],[НДС (%)]]/100+1)</f>
        <v>0</v>
      </c>
    </row>
    <row r="42" spans="2:8" s="34" customFormat="1" x14ac:dyDescent="0.25">
      <c r="B42" s="33"/>
      <c r="C42" s="30"/>
      <c r="D42" s="11" t="s">
        <v>40</v>
      </c>
      <c r="E42" s="45"/>
      <c r="F42" s="67">
        <f t="shared" si="0"/>
        <v>20</v>
      </c>
      <c r="G42" s="46">
        <f>ПозиционноеЦеновое[[#This Row],[Цена, руб (без НДС)]]*(ПозиционноеЦеновое[[#This Row],[НДС (%)]]/100+1)</f>
        <v>0</v>
      </c>
    </row>
    <row r="43" spans="2:8" s="34" customFormat="1" x14ac:dyDescent="0.25">
      <c r="B43" s="33"/>
      <c r="C43" s="30"/>
      <c r="D43" s="11" t="s">
        <v>41</v>
      </c>
      <c r="E43" s="45"/>
      <c r="F43" s="67">
        <f t="shared" si="0"/>
        <v>20</v>
      </c>
      <c r="G43" s="46">
        <f>ПозиционноеЦеновое[[#This Row],[Цена, руб (без НДС)]]*(ПозиционноеЦеновое[[#This Row],[НДС (%)]]/100+1)</f>
        <v>0</v>
      </c>
    </row>
    <row r="44" spans="2:8" s="34" customFormat="1" x14ac:dyDescent="0.25">
      <c r="B44" s="33"/>
      <c r="C44" s="30"/>
      <c r="D44" s="11" t="s">
        <v>47</v>
      </c>
      <c r="E44" s="45"/>
      <c r="F44" s="67">
        <f t="shared" si="0"/>
        <v>20</v>
      </c>
      <c r="G44" s="46">
        <f>ПозиционноеЦеновое[[#This Row],[Цена, руб (без НДС)]]*(ПозиционноеЦеновое[[#This Row],[НДС (%)]]/100+1)</f>
        <v>0</v>
      </c>
    </row>
    <row r="45" spans="2:8" s="31" customFormat="1" x14ac:dyDescent="0.25">
      <c r="C45" s="30">
        <v>8</v>
      </c>
      <c r="D45" s="13" t="s">
        <v>42</v>
      </c>
      <c r="E45" s="54">
        <f>SUM(E46:E47)</f>
        <v>0</v>
      </c>
      <c r="F45" s="67">
        <f t="shared" si="0"/>
        <v>20</v>
      </c>
      <c r="G45" s="51">
        <f>ПозиционноеЦеновое[[#This Row],[Цена, руб (без НДС)]]*(ПозиционноеЦеновое[[#This Row],[НДС (%)]]/100+1)</f>
        <v>0</v>
      </c>
    </row>
    <row r="46" spans="2:8" s="31" customFormat="1" x14ac:dyDescent="0.25">
      <c r="C46" s="30"/>
      <c r="D46" s="11"/>
      <c r="E46" s="45"/>
      <c r="F46" s="67">
        <f t="shared" si="0"/>
        <v>20</v>
      </c>
      <c r="G46" s="46">
        <f>ПозиционноеЦеновое[[#This Row],[Цена, руб (без НДС)]]*(ПозиционноеЦеновое[[#This Row],[НДС (%)]]/100+1)</f>
        <v>0</v>
      </c>
    </row>
    <row r="47" spans="2:8" s="31" customFormat="1" x14ac:dyDescent="0.25">
      <c r="C47" s="30"/>
      <c r="D47" s="15"/>
      <c r="E47" s="55"/>
      <c r="F47" s="67">
        <f t="shared" si="0"/>
        <v>20</v>
      </c>
      <c r="G47" s="46">
        <f>ПозиционноеЦеновое[[#This Row],[Цена, руб (без НДС)]]*(ПозиционноеЦеновое[[#This Row],[НДС (%)]]/100+1)</f>
        <v>0</v>
      </c>
    </row>
    <row r="48" spans="2:8" s="21" customFormat="1" ht="78.75" x14ac:dyDescent="0.25">
      <c r="C48" s="35"/>
      <c r="D48" s="16" t="s">
        <v>51</v>
      </c>
      <c r="E48" s="56"/>
      <c r="F48" s="57"/>
      <c r="G48" s="58"/>
    </row>
    <row r="49" spans="3:7" s="21" customFormat="1" ht="15.75" customHeight="1" x14ac:dyDescent="0.25">
      <c r="D49" s="20"/>
      <c r="E49" s="20"/>
    </row>
    <row r="50" spans="3:7" s="21" customFormat="1" ht="15.75" customHeight="1" x14ac:dyDescent="0.25">
      <c r="D50" s="20"/>
      <c r="E50" s="20"/>
    </row>
    <row r="51" spans="3:7" s="21" customFormat="1" ht="15.75" customHeight="1" x14ac:dyDescent="0.25">
      <c r="D51" s="20"/>
      <c r="E51" s="20"/>
    </row>
    <row r="52" spans="3:7" ht="15.75" customHeight="1" x14ac:dyDescent="0.25">
      <c r="C52" s="21"/>
      <c r="D52" s="20"/>
      <c r="E52" s="20"/>
      <c r="F52" s="21"/>
      <c r="G52" s="21"/>
    </row>
    <row r="53" spans="3:7" ht="15.75" customHeight="1" x14ac:dyDescent="0.25">
      <c r="C53" s="21"/>
      <c r="D53" s="21"/>
      <c r="E53" s="21"/>
      <c r="F53" s="21"/>
      <c r="G53" s="21"/>
    </row>
    <row r="54" spans="3:7" ht="15.75" customHeight="1" x14ac:dyDescent="0.25">
      <c r="C54" s="21"/>
      <c r="D54" s="21"/>
      <c r="E54" s="21"/>
      <c r="F54" s="21"/>
      <c r="G54" s="21"/>
    </row>
    <row r="55" spans="3:7" ht="15.75" customHeight="1" x14ac:dyDescent="0.25">
      <c r="C55" s="21"/>
      <c r="D55" s="21"/>
      <c r="E55" s="21"/>
      <c r="F55" s="21"/>
      <c r="G55" s="21"/>
    </row>
    <row r="56" spans="3:7" ht="15.75" customHeight="1" x14ac:dyDescent="0.25">
      <c r="C56" s="21"/>
      <c r="D56" s="21"/>
      <c r="E56" s="21"/>
      <c r="F56" s="21"/>
      <c r="G56" s="21"/>
    </row>
    <row r="57" spans="3:7" ht="15.75" customHeight="1" x14ac:dyDescent="0.25">
      <c r="C57" s="21"/>
      <c r="D57" s="21"/>
      <c r="E57" s="21"/>
      <c r="F57" s="21"/>
      <c r="G57" s="21"/>
    </row>
  </sheetData>
  <sheetProtection formatRows="0" insertRows="0" deleteRows="0" sort="0"/>
  <mergeCells count="16">
    <mergeCell ref="C9:D9"/>
    <mergeCell ref="C10:D10"/>
    <mergeCell ref="C11:D11"/>
    <mergeCell ref="C4:D4"/>
    <mergeCell ref="C1:G1"/>
    <mergeCell ref="E4:G4"/>
    <mergeCell ref="C8:D8"/>
    <mergeCell ref="C7:D7"/>
    <mergeCell ref="E7:G7"/>
    <mergeCell ref="E8:G8"/>
    <mergeCell ref="C2:D2"/>
    <mergeCell ref="C3:D3"/>
    <mergeCell ref="C5:D5"/>
    <mergeCell ref="E5:G5"/>
    <mergeCell ref="C6:D6"/>
    <mergeCell ref="E6:G6"/>
  </mergeCells>
  <dataValidations count="4">
    <dataValidation type="list" allowBlank="1" showInputMessage="1" showErrorMessage="1" prompt="Выбрать из списка." sqref="E11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G14:G48 E14:E48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4:F48">
      <formula1>0</formula1>
    </dataValidation>
    <dataValidation type="list" allowBlank="1" showInputMessage="1" sqref="E6:G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41" t="s">
        <v>77</v>
      </c>
    </row>
    <row r="2" spans="1:6" x14ac:dyDescent="0.25">
      <c r="A2" s="40" t="s">
        <v>76</v>
      </c>
    </row>
    <row r="3" spans="1:6" x14ac:dyDescent="0.25">
      <c r="A3" s="39" t="s">
        <v>75</v>
      </c>
    </row>
    <row r="4" spans="1:6" x14ac:dyDescent="0.25">
      <c r="A4" s="40" t="s">
        <v>74</v>
      </c>
    </row>
    <row r="5" spans="1:6" x14ac:dyDescent="0.25">
      <c r="A5" s="39" t="s">
        <v>73</v>
      </c>
    </row>
    <row r="6" spans="1:6" x14ac:dyDescent="0.25">
      <c r="A6" s="40" t="s">
        <v>72</v>
      </c>
    </row>
    <row r="7" spans="1:6" x14ac:dyDescent="0.25">
      <c r="A7" s="39" t="s">
        <v>71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0" t="s">
        <v>70</v>
      </c>
    </row>
    <row r="9" spans="1:6" x14ac:dyDescent="0.25">
      <c r="A9" s="39" t="s">
        <v>69</v>
      </c>
    </row>
    <row r="10" spans="1:6" x14ac:dyDescent="0.25">
      <c r="A10" s="40" t="s">
        <v>68</v>
      </c>
    </row>
    <row r="11" spans="1:6" x14ac:dyDescent="0.25">
      <c r="A11" s="39" t="s">
        <v>67</v>
      </c>
    </row>
    <row r="12" spans="1:6" x14ac:dyDescent="0.25">
      <c r="A12" s="40" t="s">
        <v>66</v>
      </c>
    </row>
    <row r="13" spans="1:6" x14ac:dyDescent="0.25">
      <c r="A13" s="39" t="s">
        <v>65</v>
      </c>
    </row>
    <row r="14" spans="1:6" x14ac:dyDescent="0.25">
      <c r="A14" s="38" t="s">
        <v>64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ЦП ПИР расширен</vt:lpstr>
      <vt:lpstr>Способы закупок</vt:lpstr>
      <vt:lpstr>'ЦП ПИР расширен'!Область_печати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2023-04-20T03:54:34Z</dcterms:modified>
  <cp:category>Формы;Закупочная документация</cp:category>
</cp:coreProperties>
</file>